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G:\02. 2025년\★ 업무추진비 공시\12월\"/>
    </mc:Choice>
  </mc:AlternateContent>
  <bookViews>
    <workbookView xWindow="-25710" yWindow="-2610" windowWidth="25815" windowHeight="15495"/>
  </bookViews>
  <sheets>
    <sheet name="12월" sheetId="11" r:id="rId1"/>
  </sheets>
  <definedNames>
    <definedName name="_xlnm.Print_Area" localSheetId="0">'12월'!$A$1:$G$30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7" i="11" l="1"/>
  <c r="D27" i="11"/>
  <c r="E20" i="11" l="1"/>
  <c r="D20" i="11"/>
  <c r="D7" i="11"/>
  <c r="E7" i="11"/>
  <c r="E25" i="11" l="1"/>
  <c r="D25" i="11"/>
  <c r="E29" i="11" l="1"/>
  <c r="D29" i="11"/>
</calcChain>
</file>

<file path=xl/sharedStrings.xml><?xml version="1.0" encoding="utf-8"?>
<sst xmlns="http://schemas.openxmlformats.org/spreadsheetml/2006/main" count="71" uniqueCount="54">
  <si>
    <t>금액</t>
    <phoneticPr fontId="2" type="noConversion"/>
  </si>
  <si>
    <t>결제방법</t>
    <phoneticPr fontId="2" type="noConversion"/>
  </si>
  <si>
    <t>(단위 : 원)</t>
    <phoneticPr fontId="2" type="noConversion"/>
  </si>
  <si>
    <t>No.</t>
    <phoneticPr fontId="2" type="noConversion"/>
  </si>
  <si>
    <t>일시</t>
    <phoneticPr fontId="2" type="noConversion"/>
  </si>
  <si>
    <t>목적</t>
    <phoneticPr fontId="2" type="noConversion"/>
  </si>
  <si>
    <t>인원수</t>
    <phoneticPr fontId="2" type="noConversion"/>
  </si>
  <si>
    <t>장소</t>
    <phoneticPr fontId="2" type="noConversion"/>
  </si>
  <si>
    <t>소  계</t>
    <phoneticPr fontId="2" type="noConversion"/>
  </si>
  <si>
    <t xml:space="preserve"> (3) 정원가산업무비</t>
    <phoneticPr fontId="2" type="noConversion"/>
  </si>
  <si>
    <t xml:space="preserve"> (4) 부서업무비</t>
    <phoneticPr fontId="2" type="noConversion"/>
  </si>
  <si>
    <t xml:space="preserve"> (2) 시책업무추진비</t>
    <phoneticPr fontId="2" type="noConversion"/>
  </si>
  <si>
    <t xml:space="preserve"> (1) 기관업무추진비</t>
    <phoneticPr fontId="2" type="noConversion"/>
  </si>
  <si>
    <t>카드결제</t>
    <phoneticPr fontId="2" type="noConversion"/>
  </si>
  <si>
    <t xml:space="preserve"> - 해당사항 없음 -</t>
    <phoneticPr fontId="2" type="noConversion"/>
  </si>
  <si>
    <t>카드결제</t>
  </si>
  <si>
    <t>* 관련 문의 : 소통경영단 박수진 선임(051-749-9322)</t>
    <phoneticPr fontId="2" type="noConversion"/>
  </si>
  <si>
    <t>순이국수</t>
    <phoneticPr fontId="2" type="noConversion"/>
  </si>
  <si>
    <t>주식회사 사구플라워</t>
    <phoneticPr fontId="2" type="noConversion"/>
  </si>
  <si>
    <t>섬들애복국</t>
    <phoneticPr fontId="2" type="noConversion"/>
  </si>
  <si>
    <t>BIPA지부 업무협의 비용(12.01.)</t>
  </si>
  <si>
    <t>부산연구원장 축하난 발송비용(12.01.)</t>
  </si>
  <si>
    <t>워크숍 다과 및 음료 등 회의비 지급</t>
  </si>
  <si>
    <t>[지출결의서] AI공모전 수상자 포상 온누리 상품권 구매</t>
  </si>
  <si>
    <t>고객만족경영시스템 인증 사후심사 (식사)</t>
  </si>
  <si>
    <t>고객만족경영시스템 인증 사후심사 (음료)</t>
  </si>
  <si>
    <t>공무직 간담회 개최 비용(12.22.)</t>
  </si>
  <si>
    <t>유관기관 취임 축하난 발송(12.19.)</t>
  </si>
  <si>
    <t>종무식 다과비 지출(12.23.)</t>
  </si>
  <si>
    <t>노사간담회 개최 비용 집행</t>
  </si>
  <si>
    <t xml:space="preserve">부산신용보증재단 취임축하난 발송 비용(12.30.) </t>
  </si>
  <si>
    <t>부서장 간담회 개최 비용(12.31.)</t>
  </si>
  <si>
    <t>유관기관 간담회 개최(12.05.)</t>
  </si>
  <si>
    <t>부산시 관계자 간담회 비용(12.24.)</t>
  </si>
  <si>
    <t>업무계획 관련 간담회</t>
  </si>
  <si>
    <t>시정업무보고회 간담회 비용(12.29.)</t>
  </si>
  <si>
    <t>동삼탕</t>
    <phoneticPr fontId="2" type="noConversion"/>
  </si>
  <si>
    <t>조은횟집</t>
    <phoneticPr fontId="2" type="noConversion"/>
  </si>
  <si>
    <t>별난횟집역삼직영점</t>
    <phoneticPr fontId="2" type="noConversion"/>
  </si>
  <si>
    <t>-</t>
    <phoneticPr fontId="2" type="noConversion"/>
  </si>
  <si>
    <t>사구플라워</t>
    <phoneticPr fontId="2" type="noConversion"/>
  </si>
  <si>
    <t>베이커스 양정점</t>
    <phoneticPr fontId="2" type="noConversion"/>
  </si>
  <si>
    <t>-</t>
    <phoneticPr fontId="2" type="noConversion"/>
  </si>
  <si>
    <t>부산은행</t>
    <phoneticPr fontId="2" type="noConversion"/>
  </si>
  <si>
    <t>강경불고기</t>
    <phoneticPr fontId="2" type="noConversion"/>
  </si>
  <si>
    <t>아덴블랑제리</t>
    <phoneticPr fontId="2" type="noConversion"/>
  </si>
  <si>
    <t>봉추찜닭</t>
    <phoneticPr fontId="2" type="noConversion"/>
  </si>
  <si>
    <t>주식회사 도토리</t>
    <phoneticPr fontId="2" type="noConversion"/>
  </si>
  <si>
    <t>동삼탕</t>
    <phoneticPr fontId="2" type="noConversion"/>
  </si>
  <si>
    <t>-</t>
    <phoneticPr fontId="2" type="noConversion"/>
  </si>
  <si>
    <t>㈜더차이나</t>
    <phoneticPr fontId="2" type="noConversion"/>
  </si>
  <si>
    <t>회의비(미래전략팀 간담회)</t>
  </si>
  <si>
    <t>스미스씨네농장</t>
    <phoneticPr fontId="2" type="noConversion"/>
  </si>
  <si>
    <t>2025년 12월 업무추진비 집행내역(비목별)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</si>
</sst>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##,##0"/>
    <numFmt numFmtId="177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4"/>
      <name val="돋움"/>
      <family val="3"/>
      <charset val="129"/>
    </font>
    <font>
      <b/>
      <sz val="11"/>
      <name val="돋움"/>
      <family val="3"/>
      <charset val="129"/>
    </font>
    <font>
      <sz val="9"/>
      <color indexed="63"/>
      <name val="굴림체"/>
      <family val="3"/>
      <charset val="129"/>
    </font>
    <font>
      <sz val="11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9"/>
      <name val="굴림체"/>
      <family val="3"/>
      <charset val="129"/>
    </font>
    <font>
      <sz val="11"/>
      <color indexed="63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0" borderId="0"/>
    <xf numFmtId="0" fontId="11" fillId="0" borderId="0"/>
  </cellStyleXfs>
  <cellXfs count="4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41" fontId="7" fillId="0" borderId="2" xfId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8" fillId="2" borderId="2" xfId="0" applyFont="1" applyFill="1" applyBorder="1" applyAlignment="1">
      <alignment horizontal="center" vertical="center"/>
    </xf>
    <xf numFmtId="41" fontId="8" fillId="2" borderId="2" xfId="1" applyFont="1" applyFill="1" applyBorder="1" applyAlignment="1">
      <alignment horizontal="center" vertical="center"/>
    </xf>
    <xf numFmtId="41" fontId="0" fillId="0" borderId="0" xfId="1" applyFont="1">
      <alignment vertical="center"/>
    </xf>
    <xf numFmtId="176" fontId="5" fillId="0" borderId="1" xfId="0" applyNumberFormat="1" applyFont="1" applyBorder="1" applyAlignment="1" applyProtection="1">
      <alignment horizontal="right" vertical="center" wrapText="1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41" fontId="8" fillId="2" borderId="3" xfId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shrinkToFit="1"/>
    </xf>
    <xf numFmtId="41" fontId="8" fillId="3" borderId="4" xfId="1" applyFont="1" applyFill="1" applyBorder="1" applyAlignment="1">
      <alignment horizontal="center" vertical="center"/>
    </xf>
    <xf numFmtId="41" fontId="8" fillId="3" borderId="3" xfId="0" applyNumberFormat="1" applyFont="1" applyFill="1" applyBorder="1" applyAlignment="1">
      <alignment horizontal="center" vertical="center"/>
    </xf>
    <xf numFmtId="177" fontId="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center" vertical="center"/>
    </xf>
    <xf numFmtId="177" fontId="8" fillId="2" borderId="2" xfId="1" applyNumberFormat="1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2" fillId="0" borderId="1" xfId="0" applyFont="1" applyBorder="1" applyAlignment="1" applyProtection="1">
      <alignment horizontal="left" vertical="center"/>
    </xf>
    <xf numFmtId="41" fontId="12" fillId="0" borderId="1" xfId="0" applyNumberFormat="1" applyFont="1" applyBorder="1" applyAlignment="1" applyProtection="1">
      <alignment horizontal="left" vertical="center"/>
    </xf>
    <xf numFmtId="176" fontId="5" fillId="0" borderId="0" xfId="0" applyNumberFormat="1" applyFont="1" applyBorder="1" applyAlignment="1" applyProtection="1">
      <alignment horizontal="right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41" fontId="12" fillId="0" borderId="0" xfId="0" applyNumberFormat="1" applyFont="1" applyBorder="1" applyAlignment="1" applyProtection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7" fillId="0" borderId="6" xfId="0" quotePrefix="1" applyFont="1" applyFill="1" applyBorder="1" applyAlignment="1">
      <alignment horizontal="center" vertical="center"/>
    </xf>
    <xf numFmtId="0" fontId="7" fillId="0" borderId="5" xfId="0" quotePrefix="1" applyFont="1" applyFill="1" applyBorder="1" applyAlignment="1">
      <alignment horizontal="center" vertical="center"/>
    </xf>
    <xf numFmtId="0" fontId="7" fillId="0" borderId="7" xfId="0" quotePrefix="1" applyFont="1" applyFill="1" applyBorder="1" applyAlignment="1">
      <alignment horizontal="center" vertical="center"/>
    </xf>
  </cellXfs>
  <cellStyles count="4">
    <cellStyle name="쉼표 [0]" xfId="1" builtinId="6"/>
    <cellStyle name="표준" xfId="0" builtinId="0"/>
    <cellStyle name="표준 2" xfId="2"/>
    <cellStyle name="표준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abSelected="1" zoomScale="85" zoomScaleNormal="85" zoomScaleSheetLayoutView="70" workbookViewId="0">
      <selection activeCell="A5" sqref="A5"/>
    </sheetView>
  </sheetViews>
  <sheetFormatPr defaultRowHeight="13.5" x14ac:dyDescent="0.15"/>
  <cols>
    <col min="1" max="1" width="4.5546875" customWidth="1"/>
    <col min="2" max="2" width="14.6640625" customWidth="1"/>
    <col min="3" max="3" width="68.5546875" style="13" customWidth="1"/>
    <col min="4" max="4" width="14.6640625" style="10" bestFit="1" customWidth="1"/>
    <col min="5" max="5" width="8.88671875" style="14" customWidth="1"/>
    <col min="6" max="6" width="87" customWidth="1"/>
    <col min="7" max="7" width="10.109375" style="2" customWidth="1"/>
    <col min="8" max="8" width="17.21875" style="27" customWidth="1"/>
  </cols>
  <sheetData>
    <row r="1" spans="1:9" x14ac:dyDescent="0.15">
      <c r="A1" s="37" t="s">
        <v>53</v>
      </c>
      <c r="B1" s="37"/>
      <c r="C1" s="37"/>
      <c r="D1" s="37"/>
      <c r="E1" s="37"/>
      <c r="F1" s="37"/>
      <c r="G1" s="37"/>
    </row>
    <row r="2" spans="1:9" x14ac:dyDescent="0.15">
      <c r="A2" s="37"/>
      <c r="B2" s="37"/>
      <c r="C2" s="37"/>
      <c r="D2" s="37"/>
      <c r="E2" s="37"/>
      <c r="F2" s="37"/>
      <c r="G2" s="37"/>
    </row>
    <row r="3" spans="1:9" x14ac:dyDescent="0.15">
      <c r="A3" s="37"/>
      <c r="B3" s="37"/>
      <c r="C3" s="37"/>
      <c r="D3" s="37"/>
      <c r="E3" s="37"/>
      <c r="F3" s="37"/>
      <c r="G3" s="37"/>
    </row>
    <row r="4" spans="1:9" x14ac:dyDescent="0.15">
      <c r="A4" s="37"/>
      <c r="B4" s="37"/>
      <c r="C4" s="37"/>
      <c r="D4" s="37"/>
      <c r="E4" s="37"/>
      <c r="F4" s="37"/>
      <c r="G4" s="37"/>
    </row>
    <row r="5" spans="1:9" s="1" customFormat="1" ht="18.75" x14ac:dyDescent="0.15">
      <c r="A5" s="3"/>
      <c r="B5" s="3"/>
      <c r="C5" s="12"/>
      <c r="D5" s="38"/>
      <c r="E5" s="38"/>
      <c r="F5" s="38"/>
      <c r="G5" s="4" t="s">
        <v>2</v>
      </c>
      <c r="H5" s="28"/>
    </row>
    <row r="6" spans="1:9" s="7" customFormat="1" ht="20.25" thickBot="1" x14ac:dyDescent="0.2">
      <c r="A6" s="18" t="s">
        <v>3</v>
      </c>
      <c r="B6" s="18" t="s">
        <v>4</v>
      </c>
      <c r="C6" s="19" t="s">
        <v>5</v>
      </c>
      <c r="D6" s="20" t="s">
        <v>0</v>
      </c>
      <c r="E6" s="18" t="s">
        <v>6</v>
      </c>
      <c r="F6" s="18" t="s">
        <v>7</v>
      </c>
      <c r="G6" s="18" t="s">
        <v>1</v>
      </c>
    </row>
    <row r="7" spans="1:9" s="7" customFormat="1" ht="20.25" thickTop="1" x14ac:dyDescent="0.15">
      <c r="A7" s="39" t="s">
        <v>12</v>
      </c>
      <c r="B7" s="39"/>
      <c r="C7" s="39"/>
      <c r="D7" s="15">
        <f>SUM(D8:D19)</f>
        <v>2260200</v>
      </c>
      <c r="E7" s="25">
        <f>SUM(E8:E19)</f>
        <v>201</v>
      </c>
      <c r="F7" s="16"/>
      <c r="G7" s="16"/>
      <c r="H7" s="29"/>
      <c r="I7" s="11"/>
    </row>
    <row r="8" spans="1:9" ht="19.5" x14ac:dyDescent="0.15">
      <c r="A8" s="24">
        <v>1</v>
      </c>
      <c r="B8" s="26">
        <v>45992</v>
      </c>
      <c r="C8" s="5" t="s">
        <v>20</v>
      </c>
      <c r="D8" s="6">
        <v>90000</v>
      </c>
      <c r="E8" s="5">
        <v>3</v>
      </c>
      <c r="F8" s="5" t="s">
        <v>17</v>
      </c>
      <c r="G8" s="5" t="s">
        <v>15</v>
      </c>
      <c r="H8" s="30"/>
      <c r="I8" s="31"/>
    </row>
    <row r="9" spans="1:9" ht="19.5" x14ac:dyDescent="0.15">
      <c r="A9" s="24">
        <v>2</v>
      </c>
      <c r="B9" s="26">
        <v>45992</v>
      </c>
      <c r="C9" s="5" t="s">
        <v>21</v>
      </c>
      <c r="D9" s="6">
        <v>52900</v>
      </c>
      <c r="E9" s="5" t="s">
        <v>39</v>
      </c>
      <c r="F9" s="5" t="s">
        <v>40</v>
      </c>
      <c r="G9" s="5" t="s">
        <v>15</v>
      </c>
      <c r="H9" s="35"/>
      <c r="I9" s="31"/>
    </row>
    <row r="10" spans="1:9" ht="19.5" x14ac:dyDescent="0.15">
      <c r="A10" s="24">
        <v>3</v>
      </c>
      <c r="B10" s="26">
        <v>45995</v>
      </c>
      <c r="C10" s="5" t="s">
        <v>22</v>
      </c>
      <c r="D10" s="6">
        <v>196900</v>
      </c>
      <c r="E10" s="5">
        <v>29</v>
      </c>
      <c r="F10" s="5" t="s">
        <v>41</v>
      </c>
      <c r="G10" s="5" t="s">
        <v>15</v>
      </c>
      <c r="H10" s="35"/>
      <c r="I10" s="31"/>
    </row>
    <row r="11" spans="1:9" ht="19.5" x14ac:dyDescent="0.15">
      <c r="A11" s="24">
        <v>4</v>
      </c>
      <c r="B11" s="26">
        <v>45999</v>
      </c>
      <c r="C11" s="5" t="s">
        <v>23</v>
      </c>
      <c r="D11" s="6">
        <v>150000</v>
      </c>
      <c r="E11" s="5" t="s">
        <v>42</v>
      </c>
      <c r="F11" s="5" t="s">
        <v>43</v>
      </c>
      <c r="G11" s="5" t="s">
        <v>15</v>
      </c>
      <c r="H11" s="35"/>
      <c r="I11" s="31"/>
    </row>
    <row r="12" spans="1:9" ht="19.5" x14ac:dyDescent="0.15">
      <c r="A12" s="24">
        <v>5</v>
      </c>
      <c r="B12" s="26">
        <v>46001</v>
      </c>
      <c r="C12" s="5" t="s">
        <v>24</v>
      </c>
      <c r="D12" s="6">
        <v>45000</v>
      </c>
      <c r="E12" s="5">
        <v>3</v>
      </c>
      <c r="F12" s="5" t="s">
        <v>44</v>
      </c>
      <c r="G12" s="5" t="s">
        <v>15</v>
      </c>
      <c r="H12" s="35"/>
      <c r="I12" s="31"/>
    </row>
    <row r="13" spans="1:9" ht="19.5" x14ac:dyDescent="0.15">
      <c r="A13" s="24">
        <v>6</v>
      </c>
      <c r="B13" s="26">
        <v>46001</v>
      </c>
      <c r="C13" s="5" t="s">
        <v>25</v>
      </c>
      <c r="D13" s="6">
        <v>7600</v>
      </c>
      <c r="E13" s="5">
        <v>3</v>
      </c>
      <c r="F13" s="5" t="s">
        <v>45</v>
      </c>
      <c r="G13" s="5" t="s">
        <v>15</v>
      </c>
      <c r="H13" s="35"/>
      <c r="I13" s="31"/>
    </row>
    <row r="14" spans="1:9" ht="19.5" x14ac:dyDescent="0.15">
      <c r="A14" s="24">
        <v>7</v>
      </c>
      <c r="B14" s="26">
        <v>46010</v>
      </c>
      <c r="C14" s="5" t="s">
        <v>27</v>
      </c>
      <c r="D14" s="6">
        <v>52900</v>
      </c>
      <c r="E14" s="5" t="s">
        <v>39</v>
      </c>
      <c r="F14" s="5" t="s">
        <v>18</v>
      </c>
      <c r="G14" s="5" t="s">
        <v>15</v>
      </c>
      <c r="H14" s="35"/>
      <c r="I14" s="31"/>
    </row>
    <row r="15" spans="1:9" ht="19.5" x14ac:dyDescent="0.15">
      <c r="A15" s="24">
        <v>8</v>
      </c>
      <c r="B15" s="26">
        <v>46013</v>
      </c>
      <c r="C15" s="5" t="s">
        <v>26</v>
      </c>
      <c r="D15" s="6">
        <v>387000</v>
      </c>
      <c r="E15" s="5">
        <v>16</v>
      </c>
      <c r="F15" s="5" t="s">
        <v>46</v>
      </c>
      <c r="G15" s="5" t="s">
        <v>15</v>
      </c>
      <c r="H15" s="35"/>
      <c r="I15" s="31"/>
    </row>
    <row r="16" spans="1:9" ht="19.5" x14ac:dyDescent="0.15">
      <c r="A16" s="24">
        <v>9</v>
      </c>
      <c r="B16" s="26">
        <v>46014</v>
      </c>
      <c r="C16" s="5" t="s">
        <v>28</v>
      </c>
      <c r="D16" s="6">
        <v>800000</v>
      </c>
      <c r="E16" s="5">
        <v>128</v>
      </c>
      <c r="F16" s="5" t="s">
        <v>47</v>
      </c>
      <c r="G16" s="5" t="s">
        <v>15</v>
      </c>
      <c r="H16" s="35"/>
      <c r="I16" s="31"/>
    </row>
    <row r="17" spans="1:9" ht="19.5" x14ac:dyDescent="0.15">
      <c r="A17" s="24">
        <v>10</v>
      </c>
      <c r="B17" s="26">
        <v>46014</v>
      </c>
      <c r="C17" s="5" t="s">
        <v>29</v>
      </c>
      <c r="D17" s="6">
        <v>144000</v>
      </c>
      <c r="E17" s="5">
        <v>8</v>
      </c>
      <c r="F17" s="5" t="s">
        <v>48</v>
      </c>
      <c r="G17" s="5" t="s">
        <v>15</v>
      </c>
      <c r="H17" s="35"/>
      <c r="I17" s="31"/>
    </row>
    <row r="18" spans="1:9" ht="19.5" x14ac:dyDescent="0.15">
      <c r="A18" s="24">
        <v>11</v>
      </c>
      <c r="B18" s="32">
        <v>46021</v>
      </c>
      <c r="C18" s="32" t="s">
        <v>30</v>
      </c>
      <c r="D18" s="6">
        <v>52900</v>
      </c>
      <c r="E18" s="34" t="s">
        <v>49</v>
      </c>
      <c r="F18" s="5" t="s">
        <v>18</v>
      </c>
      <c r="G18" s="33" t="s">
        <v>13</v>
      </c>
      <c r="I18" s="31"/>
    </row>
    <row r="19" spans="1:9" ht="19.5" x14ac:dyDescent="0.15">
      <c r="A19" s="24">
        <v>12</v>
      </c>
      <c r="B19" s="26">
        <v>46022</v>
      </c>
      <c r="C19" s="26" t="s">
        <v>31</v>
      </c>
      <c r="D19" s="6">
        <v>281000</v>
      </c>
      <c r="E19" s="5">
        <v>11</v>
      </c>
      <c r="F19" s="5" t="s">
        <v>50</v>
      </c>
      <c r="G19" s="5" t="s">
        <v>15</v>
      </c>
      <c r="H19" s="35"/>
      <c r="I19" s="31"/>
    </row>
    <row r="20" spans="1:9" s="1" customFormat="1" ht="19.5" x14ac:dyDescent="0.15">
      <c r="A20" s="40" t="s">
        <v>11</v>
      </c>
      <c r="B20" s="41"/>
      <c r="C20" s="42"/>
      <c r="D20" s="9">
        <f>SUM(D24:D24)</f>
        <v>234000</v>
      </c>
      <c r="E20" s="25">
        <f>SUM(E24:E24)</f>
        <v>4</v>
      </c>
      <c r="F20" s="17"/>
      <c r="G20" s="8"/>
      <c r="H20"/>
    </row>
    <row r="21" spans="1:9" s="1" customFormat="1" ht="19.5" x14ac:dyDescent="0.15">
      <c r="A21" s="24">
        <v>1</v>
      </c>
      <c r="B21" s="26">
        <v>45996</v>
      </c>
      <c r="C21" s="5" t="s">
        <v>32</v>
      </c>
      <c r="D21" s="6">
        <v>300000</v>
      </c>
      <c r="E21" s="34">
        <v>10</v>
      </c>
      <c r="F21" s="33" t="s">
        <v>38</v>
      </c>
      <c r="G21" s="33" t="s">
        <v>13</v>
      </c>
      <c r="H21"/>
    </row>
    <row r="22" spans="1:9" s="1" customFormat="1" ht="19.5" x14ac:dyDescent="0.15">
      <c r="A22" s="24">
        <v>2</v>
      </c>
      <c r="B22" s="26">
        <v>46015</v>
      </c>
      <c r="C22" s="5" t="s">
        <v>33</v>
      </c>
      <c r="D22" s="6">
        <v>90000</v>
      </c>
      <c r="E22" s="34">
        <v>5</v>
      </c>
      <c r="F22" s="33" t="s">
        <v>37</v>
      </c>
      <c r="G22" s="33" t="s">
        <v>13</v>
      </c>
      <c r="H22"/>
    </row>
    <row r="23" spans="1:9" s="1" customFormat="1" ht="19.5" x14ac:dyDescent="0.15">
      <c r="A23" s="24">
        <v>3</v>
      </c>
      <c r="B23" s="26">
        <v>46017</v>
      </c>
      <c r="C23" s="5" t="s">
        <v>34</v>
      </c>
      <c r="D23" s="6">
        <v>360000</v>
      </c>
      <c r="E23" s="34">
        <v>12</v>
      </c>
      <c r="F23" s="33" t="s">
        <v>36</v>
      </c>
      <c r="G23" s="33" t="s">
        <v>13</v>
      </c>
      <c r="H23"/>
    </row>
    <row r="24" spans="1:9" ht="19.5" x14ac:dyDescent="0.15">
      <c r="A24" s="24">
        <v>4</v>
      </c>
      <c r="B24" s="32">
        <v>46020</v>
      </c>
      <c r="C24" s="32" t="s">
        <v>35</v>
      </c>
      <c r="D24" s="6">
        <v>234000</v>
      </c>
      <c r="E24" s="34">
        <v>4</v>
      </c>
      <c r="F24" s="33" t="s">
        <v>19</v>
      </c>
      <c r="G24" s="33" t="s">
        <v>13</v>
      </c>
      <c r="I24" s="11"/>
    </row>
    <row r="25" spans="1:9" ht="19.5" x14ac:dyDescent="0.15">
      <c r="A25" s="40" t="s">
        <v>9</v>
      </c>
      <c r="B25" s="41"/>
      <c r="C25" s="42"/>
      <c r="D25" s="9">
        <f>SUM(D26:D26)</f>
        <v>0</v>
      </c>
      <c r="E25" s="25">
        <f>SUM(E26:E26)</f>
        <v>0</v>
      </c>
      <c r="F25" s="8"/>
      <c r="G25" s="8"/>
    </row>
    <row r="26" spans="1:9" ht="19.5" x14ac:dyDescent="0.15">
      <c r="A26" s="46" t="s">
        <v>14</v>
      </c>
      <c r="B26" s="47"/>
      <c r="C26" s="47"/>
      <c r="D26" s="47"/>
      <c r="E26" s="47"/>
      <c r="F26" s="47"/>
      <c r="G26" s="48"/>
      <c r="I26" s="11"/>
    </row>
    <row r="27" spans="1:9" ht="19.5" x14ac:dyDescent="0.15">
      <c r="A27" s="39" t="s">
        <v>10</v>
      </c>
      <c r="B27" s="39"/>
      <c r="C27" s="39"/>
      <c r="D27" s="15">
        <f>SUM(D28)</f>
        <v>139800</v>
      </c>
      <c r="E27" s="25">
        <f>SUM(E28:E28)</f>
        <v>5</v>
      </c>
      <c r="F27" s="16"/>
      <c r="G27" s="16"/>
    </row>
    <row r="28" spans="1:9" ht="19.5" x14ac:dyDescent="0.15">
      <c r="A28" s="24">
        <v>1</v>
      </c>
      <c r="B28" s="32">
        <v>46014</v>
      </c>
      <c r="C28" s="32" t="s">
        <v>51</v>
      </c>
      <c r="D28" s="6">
        <v>139800</v>
      </c>
      <c r="E28" s="34">
        <v>5</v>
      </c>
      <c r="F28" s="33" t="s">
        <v>52</v>
      </c>
      <c r="G28" s="33" t="s">
        <v>13</v>
      </c>
      <c r="I28" s="11"/>
    </row>
    <row r="29" spans="1:9" ht="19.5" x14ac:dyDescent="0.15">
      <c r="A29" s="43" t="s">
        <v>8</v>
      </c>
      <c r="B29" s="44"/>
      <c r="C29" s="45"/>
      <c r="D29" s="21">
        <f>SUM(D27,D25,D20,D7)</f>
        <v>2634000</v>
      </c>
      <c r="E29" s="22">
        <f>E7+E20+E25+E27</f>
        <v>210</v>
      </c>
      <c r="F29" s="23"/>
      <c r="G29" s="23"/>
    </row>
    <row r="30" spans="1:9" ht="16.5" x14ac:dyDescent="0.15">
      <c r="A30" s="36" t="s">
        <v>16</v>
      </c>
      <c r="B30" s="36"/>
      <c r="C30" s="36"/>
      <c r="D30" s="36"/>
      <c r="E30" s="36"/>
      <c r="F30" s="36"/>
      <c r="G30" s="36"/>
    </row>
  </sheetData>
  <mergeCells count="9">
    <mergeCell ref="A30:G30"/>
    <mergeCell ref="A1:G4"/>
    <mergeCell ref="D5:F5"/>
    <mergeCell ref="A7:C7"/>
    <mergeCell ref="A20:C20"/>
    <mergeCell ref="A27:C27"/>
    <mergeCell ref="A29:C29"/>
    <mergeCell ref="A25:C25"/>
    <mergeCell ref="A26:G26"/>
  </mergeCells>
  <phoneticPr fontId="2" type="noConversion"/>
  <pageMargins left="0.25" right="0.25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12월</vt:lpstr>
      <vt:lpstr>'12월'!Print_Area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pc1</cp:lastModifiedBy>
  <cp:lastPrinted>2025-02-18T04:43:41Z</cp:lastPrinted>
  <dcterms:created xsi:type="dcterms:W3CDTF">2008-04-22T01:04:12Z</dcterms:created>
  <dcterms:modified xsi:type="dcterms:W3CDTF">2026-01-14T05:03:15Z</dcterms:modified>
</cp:coreProperties>
</file>